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9935" windowHeight="8385"/>
  </bookViews>
  <sheets>
    <sheet name="جدول رقم 3" sheetId="1" r:id="rId1"/>
  </sheets>
  <calcPr calcId="124519"/>
</workbook>
</file>

<file path=xl/calcChain.xml><?xml version="1.0" encoding="utf-8"?>
<calcChain xmlns="http://schemas.openxmlformats.org/spreadsheetml/2006/main">
  <c r="F14" i="1"/>
  <c r="W14"/>
  <c r="C13"/>
  <c r="C14" l="1"/>
  <c r="C11"/>
  <c r="C8"/>
  <c r="S11"/>
  <c r="P11"/>
  <c r="M11"/>
  <c r="J11"/>
  <c r="V9"/>
  <c r="S9"/>
  <c r="P9"/>
  <c r="M9"/>
  <c r="J9"/>
  <c r="V8"/>
  <c r="S8"/>
  <c r="P8"/>
  <c r="M8"/>
  <c r="J8"/>
  <c r="G8"/>
  <c r="G11"/>
  <c r="G9"/>
  <c r="C9"/>
  <c r="C12"/>
  <c r="C10"/>
  <c r="C7"/>
  <c r="D13"/>
  <c r="U14"/>
  <c r="T14"/>
  <c r="R14"/>
  <c r="Q14"/>
  <c r="O14"/>
  <c r="N14"/>
  <c r="L14"/>
  <c r="K14"/>
  <c r="I14"/>
  <c r="H14"/>
  <c r="E14"/>
  <c r="S14" l="1"/>
  <c r="M14"/>
  <c r="V14"/>
  <c r="P14"/>
  <c r="J14"/>
  <c r="G14"/>
  <c r="V12"/>
  <c r="V10"/>
  <c r="V7"/>
  <c r="S12"/>
  <c r="S10"/>
  <c r="S7"/>
  <c r="P13"/>
  <c r="P12"/>
  <c r="P10"/>
  <c r="P7"/>
  <c r="M13"/>
  <c r="M12"/>
  <c r="M10"/>
  <c r="M7"/>
  <c r="J13"/>
  <c r="J12"/>
  <c r="J10"/>
  <c r="J7"/>
  <c r="G13"/>
  <c r="G12"/>
  <c r="G10"/>
  <c r="G7"/>
  <c r="B12" l="1"/>
  <c r="B11"/>
  <c r="D11" s="1"/>
  <c r="B9"/>
  <c r="D9" s="1"/>
  <c r="B10"/>
  <c r="B8"/>
  <c r="D8" s="1"/>
  <c r="B7"/>
  <c r="D7" s="1"/>
  <c r="D12" l="1"/>
  <c r="D10"/>
  <c r="B14"/>
  <c r="D14" s="1"/>
</calcChain>
</file>

<file path=xl/sharedStrings.xml><?xml version="1.0" encoding="utf-8"?>
<sst xmlns="http://schemas.openxmlformats.org/spreadsheetml/2006/main" count="41" uniqueCount="26">
  <si>
    <t>الولاية</t>
  </si>
  <si>
    <t>عدد التجار المسخرين</t>
  </si>
  <si>
    <t>المسجلين</t>
  </si>
  <si>
    <t>المسخرين</t>
  </si>
  <si>
    <t>المواد الغذائية
+
الخضر و الفواكه</t>
  </si>
  <si>
    <t>الملبنات</t>
  </si>
  <si>
    <t>المخابز</t>
  </si>
  <si>
    <t>المياه المعدنية</t>
  </si>
  <si>
    <t>عدد الأعوان المسخرين</t>
  </si>
  <si>
    <t>وحدات الإنتاج</t>
  </si>
  <si>
    <t>وزارة التجارة و ترقية الصادرات
المديرية الجهوية للتجارة  ــ باتنة ــ</t>
  </si>
  <si>
    <t>عدد التجار المسجلين</t>
  </si>
  <si>
    <t>النسبة المئوية للمداومة</t>
  </si>
  <si>
    <t>نشاطات أخرى (حليب و مشتقاته، قصابة، مطاعم و محطات وقود)</t>
  </si>
  <si>
    <t xml:space="preserve"> المطاحن</t>
  </si>
  <si>
    <t>عدد التجار المسجلين و كذا المسخرين حسب ميدان النشاط</t>
  </si>
  <si>
    <t xml:space="preserve">النسبة % </t>
  </si>
  <si>
    <t>أم البواقي</t>
  </si>
  <si>
    <t>باتنة</t>
  </si>
  <si>
    <t>بسكرة</t>
  </si>
  <si>
    <t>تبسة</t>
  </si>
  <si>
    <t>قسنطينة</t>
  </si>
  <si>
    <t>خنشلة</t>
  </si>
  <si>
    <t>أولاد جلال</t>
  </si>
  <si>
    <r>
      <rPr>
        <b/>
        <u/>
        <sz val="18"/>
        <color theme="1"/>
        <rFont val="Sakkal Majalla"/>
      </rPr>
      <t>الجدول رقم 3</t>
    </r>
    <r>
      <rPr>
        <b/>
        <sz val="18"/>
        <color theme="1"/>
        <rFont val="Sakkal Majalla"/>
      </rPr>
      <t>: المخطط الإجمالي لمداومة عيد الأضحى المبارك لسنة 2024</t>
    </r>
  </si>
  <si>
    <t>المجموع الجهوي</t>
  </si>
</sst>
</file>

<file path=xl/styles.xml><?xml version="1.0" encoding="utf-8"?>
<styleSheet xmlns="http://schemas.openxmlformats.org/spreadsheetml/2006/main">
  <numFmts count="2">
    <numFmt numFmtId="41" formatCode="_-* #,##0\ _€_-;\-* #,##0\ _€_-;_-* &quot;-&quot;\ _€_-;_-@_-"/>
    <numFmt numFmtId="43" formatCode="_-* #,##0.00\ _€_-;\-* #,##0.00\ _€_-;_-* &quot;-&quot;??\ _€_-;_-@_-"/>
  </numFmts>
  <fonts count="8">
    <font>
      <sz val="11"/>
      <color theme="1"/>
      <name val="Calibri"/>
      <family val="2"/>
      <scheme val="minor"/>
    </font>
    <font>
      <b/>
      <sz val="18"/>
      <color theme="1"/>
      <name val="Sakkal Majalla"/>
    </font>
    <font>
      <b/>
      <u/>
      <sz val="18"/>
      <color theme="1"/>
      <name val="Sakkal Majalla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sz val="11"/>
      <color theme="1"/>
      <name val="Times New Roman"/>
      <family val="1"/>
    </font>
    <font>
      <u/>
      <sz val="18"/>
      <color theme="1"/>
      <name val="Sakkal Majall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4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7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"/>
  <sheetViews>
    <sheetView rightToLeft="1" tabSelected="1" view="pageBreakPreview" topLeftCell="A5" zoomScale="90" zoomScaleNormal="90" zoomScaleSheetLayoutView="90" zoomScalePageLayoutView="90" workbookViewId="0">
      <selection activeCell="R7" sqref="R7"/>
    </sheetView>
  </sheetViews>
  <sheetFormatPr baseColWidth="10" defaultColWidth="11.42578125" defaultRowHeight="15"/>
  <cols>
    <col min="1" max="1" width="10.85546875" customWidth="1"/>
    <col min="2" max="2" width="8.5703125" customWidth="1"/>
    <col min="3" max="3" width="9.28515625" customWidth="1"/>
    <col min="4" max="4" width="8.7109375" customWidth="1"/>
    <col min="5" max="5" width="5.85546875" customWidth="1"/>
    <col min="6" max="6" width="6" customWidth="1"/>
    <col min="7" max="7" width="8" customWidth="1"/>
    <col min="8" max="8" width="6.5703125" customWidth="1"/>
    <col min="9" max="9" width="6" customWidth="1"/>
    <col min="10" max="10" width="6.140625" customWidth="1"/>
    <col min="11" max="11" width="6.5703125" customWidth="1"/>
    <col min="12" max="12" width="6" customWidth="1"/>
    <col min="13" max="13" width="6.42578125" customWidth="1"/>
    <col min="14" max="15" width="6" customWidth="1"/>
    <col min="16" max="16" width="7.42578125" customWidth="1"/>
    <col min="17" max="18" width="6" customWidth="1"/>
    <col min="19" max="19" width="8.7109375" customWidth="1"/>
    <col min="20" max="21" width="6" customWidth="1"/>
    <col min="22" max="22" width="8.140625" customWidth="1"/>
    <col min="23" max="23" width="9.140625" customWidth="1"/>
  </cols>
  <sheetData>
    <row r="1" spans="1:24" ht="63" customHeight="1">
      <c r="A1" s="22" t="s">
        <v>10</v>
      </c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4" ht="54.75" customHeight="1">
      <c r="A2" s="24" t="s">
        <v>24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4" ht="54.75" customHeight="1">
      <c r="A3" s="28" t="s">
        <v>0</v>
      </c>
      <c r="B3" s="29" t="s">
        <v>11</v>
      </c>
      <c r="C3" s="29" t="s">
        <v>1</v>
      </c>
      <c r="D3" s="29" t="s">
        <v>12</v>
      </c>
      <c r="E3" s="27" t="s">
        <v>15</v>
      </c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6" t="s">
        <v>8</v>
      </c>
    </row>
    <row r="4" spans="1:24" ht="37.5" customHeight="1">
      <c r="A4" s="28"/>
      <c r="B4" s="29"/>
      <c r="C4" s="29"/>
      <c r="D4" s="29"/>
      <c r="E4" s="25" t="s">
        <v>6</v>
      </c>
      <c r="F4" s="25"/>
      <c r="G4" s="25"/>
      <c r="H4" s="25" t="s">
        <v>4</v>
      </c>
      <c r="I4" s="25"/>
      <c r="J4" s="25"/>
      <c r="K4" s="25" t="s">
        <v>13</v>
      </c>
      <c r="L4" s="25"/>
      <c r="M4" s="25"/>
      <c r="N4" s="25" t="s">
        <v>9</v>
      </c>
      <c r="O4" s="25"/>
      <c r="P4" s="25"/>
      <c r="Q4" s="25"/>
      <c r="R4" s="25"/>
      <c r="S4" s="25"/>
      <c r="T4" s="25"/>
      <c r="U4" s="25"/>
      <c r="V4" s="25"/>
      <c r="W4" s="26"/>
    </row>
    <row r="5" spans="1:24" ht="63" customHeight="1">
      <c r="A5" s="28"/>
      <c r="B5" s="29"/>
      <c r="C5" s="29"/>
      <c r="D5" s="29"/>
      <c r="E5" s="25"/>
      <c r="F5" s="25"/>
      <c r="G5" s="25"/>
      <c r="H5" s="25"/>
      <c r="I5" s="25"/>
      <c r="J5" s="25"/>
      <c r="K5" s="25"/>
      <c r="L5" s="25"/>
      <c r="M5" s="25"/>
      <c r="N5" s="25" t="s">
        <v>5</v>
      </c>
      <c r="O5" s="25"/>
      <c r="P5" s="25"/>
      <c r="Q5" s="25" t="s">
        <v>14</v>
      </c>
      <c r="R5" s="25"/>
      <c r="S5" s="25"/>
      <c r="T5" s="25" t="s">
        <v>7</v>
      </c>
      <c r="U5" s="25"/>
      <c r="V5" s="25"/>
      <c r="W5" s="26"/>
    </row>
    <row r="6" spans="1:24" ht="85.5" customHeight="1">
      <c r="A6" s="28"/>
      <c r="B6" s="29"/>
      <c r="C6" s="29"/>
      <c r="D6" s="29"/>
      <c r="E6" s="5" t="s">
        <v>2</v>
      </c>
      <c r="F6" s="5" t="s">
        <v>3</v>
      </c>
      <c r="G6" s="5" t="s">
        <v>16</v>
      </c>
      <c r="H6" s="5" t="s">
        <v>2</v>
      </c>
      <c r="I6" s="5" t="s">
        <v>3</v>
      </c>
      <c r="J6" s="5" t="s">
        <v>16</v>
      </c>
      <c r="K6" s="5" t="s">
        <v>2</v>
      </c>
      <c r="L6" s="5" t="s">
        <v>3</v>
      </c>
      <c r="M6" s="5" t="s">
        <v>16</v>
      </c>
      <c r="N6" s="5" t="s">
        <v>2</v>
      </c>
      <c r="O6" s="5" t="s">
        <v>3</v>
      </c>
      <c r="P6" s="5" t="s">
        <v>16</v>
      </c>
      <c r="Q6" s="5" t="s">
        <v>2</v>
      </c>
      <c r="R6" s="5" t="s">
        <v>3</v>
      </c>
      <c r="S6" s="5" t="s">
        <v>16</v>
      </c>
      <c r="T6" s="5" t="s">
        <v>2</v>
      </c>
      <c r="U6" s="5" t="s">
        <v>3</v>
      </c>
      <c r="V6" s="5" t="s">
        <v>16</v>
      </c>
      <c r="W6" s="26"/>
    </row>
    <row r="7" spans="1:24" s="1" customFormat="1" ht="27.75" customHeight="1">
      <c r="A7" s="9" t="s">
        <v>17</v>
      </c>
      <c r="B7" s="12">
        <f t="shared" ref="B7:B12" si="0">SUM(E7+H7+K7+N7+Q7+T7)</f>
        <v>7310</v>
      </c>
      <c r="C7" s="7">
        <f t="shared" ref="C7:C13" si="1">SUM(F7+I7+L7+O7+R7+U7)</f>
        <v>760</v>
      </c>
      <c r="D7" s="13">
        <f>SUM(C7/B7)*100</f>
        <v>10.39671682626539</v>
      </c>
      <c r="E7" s="11">
        <v>407</v>
      </c>
      <c r="F7" s="11">
        <v>113</v>
      </c>
      <c r="G7" s="13">
        <f t="shared" ref="G7:G14" si="2">SUM(F7/E7)*100</f>
        <v>27.764127764127768</v>
      </c>
      <c r="H7" s="11">
        <v>3857</v>
      </c>
      <c r="I7" s="11">
        <v>397</v>
      </c>
      <c r="J7" s="13">
        <f t="shared" ref="J7:J14" si="3">SUM(I7/H7)*100</f>
        <v>10.292973813844958</v>
      </c>
      <c r="K7" s="11">
        <v>3032</v>
      </c>
      <c r="L7" s="11">
        <v>236</v>
      </c>
      <c r="M7" s="13">
        <f t="shared" ref="M7:M14" si="4">SUM(L7/K7)*100</f>
        <v>7.7836411609498679</v>
      </c>
      <c r="N7" s="11">
        <v>7</v>
      </c>
      <c r="O7" s="11">
        <v>7</v>
      </c>
      <c r="P7" s="8">
        <f t="shared" ref="P7:P14" si="5">SUM(O7/N7)*100</f>
        <v>100</v>
      </c>
      <c r="Q7" s="11">
        <v>5</v>
      </c>
      <c r="R7" s="11">
        <v>5</v>
      </c>
      <c r="S7" s="8">
        <f t="shared" ref="S7:S14" si="6">SUM(R7/Q7)*100</f>
        <v>100</v>
      </c>
      <c r="T7" s="20">
        <v>2</v>
      </c>
      <c r="U7" s="14">
        <v>2</v>
      </c>
      <c r="V7" s="8">
        <f t="shared" ref="V7:V14" si="7">SUM(U7/T7)*100</f>
        <v>100</v>
      </c>
      <c r="W7" s="11">
        <v>42</v>
      </c>
    </row>
    <row r="8" spans="1:24" ht="27.75" customHeight="1">
      <c r="A8" s="10" t="s">
        <v>18</v>
      </c>
      <c r="B8" s="10">
        <f t="shared" si="0"/>
        <v>10066</v>
      </c>
      <c r="C8" s="7">
        <f t="shared" si="1"/>
        <v>620</v>
      </c>
      <c r="D8" s="8">
        <f>SUM(C8/B8)*100</f>
        <v>6.1593483012120007</v>
      </c>
      <c r="E8" s="11">
        <v>410</v>
      </c>
      <c r="F8" s="11">
        <v>107</v>
      </c>
      <c r="G8" s="13">
        <f>SUM(F8/E8)*100</f>
        <v>26.097560975609756</v>
      </c>
      <c r="H8" s="11">
        <v>4980</v>
      </c>
      <c r="I8" s="11">
        <v>337</v>
      </c>
      <c r="J8" s="13">
        <f>SUM(I8/H8)*100</f>
        <v>6.7670682730923692</v>
      </c>
      <c r="K8" s="11">
        <v>4605</v>
      </c>
      <c r="L8" s="11">
        <v>164</v>
      </c>
      <c r="M8" s="13">
        <f>SUM(L8/K8)*100</f>
        <v>3.5613463626492945</v>
      </c>
      <c r="N8" s="11">
        <v>8</v>
      </c>
      <c r="O8" s="11">
        <v>2</v>
      </c>
      <c r="P8" s="8">
        <f>SUM(O8/N8)*100</f>
        <v>25</v>
      </c>
      <c r="Q8" s="11">
        <v>25</v>
      </c>
      <c r="R8" s="11">
        <v>7</v>
      </c>
      <c r="S8" s="8">
        <f>SUM(R8/Q8)*100</f>
        <v>28.000000000000004</v>
      </c>
      <c r="T8" s="11">
        <v>38</v>
      </c>
      <c r="U8" s="11">
        <v>3</v>
      </c>
      <c r="V8" s="13">
        <f>SUM(U8/T8)*100</f>
        <v>7.8947368421052628</v>
      </c>
      <c r="W8" s="11">
        <v>62</v>
      </c>
    </row>
    <row r="9" spans="1:24" ht="27.75" customHeight="1">
      <c r="A9" s="10" t="s">
        <v>19</v>
      </c>
      <c r="B9" s="10">
        <f t="shared" si="0"/>
        <v>5346</v>
      </c>
      <c r="C9" s="7">
        <f t="shared" si="1"/>
        <v>766</v>
      </c>
      <c r="D9" s="8">
        <f>SUM(C9/B9)*100</f>
        <v>14.328469884025438</v>
      </c>
      <c r="E9" s="15">
        <v>283</v>
      </c>
      <c r="F9" s="15">
        <v>119</v>
      </c>
      <c r="G9" s="13">
        <f>SUM(F9/E9)*100</f>
        <v>42.049469964664311</v>
      </c>
      <c r="H9" s="15">
        <v>2899</v>
      </c>
      <c r="I9" s="15">
        <v>416</v>
      </c>
      <c r="J9" s="13">
        <f>SUM(I9/H9)*100</f>
        <v>14.349775784753364</v>
      </c>
      <c r="K9" s="15">
        <v>2144</v>
      </c>
      <c r="L9" s="15">
        <v>218</v>
      </c>
      <c r="M9" s="13">
        <f>SUM(L9/K9)*100</f>
        <v>10.167910447761194</v>
      </c>
      <c r="N9" s="15">
        <v>3</v>
      </c>
      <c r="O9" s="15">
        <v>3</v>
      </c>
      <c r="P9" s="8">
        <f>SUM(O9/N9)*100</f>
        <v>100</v>
      </c>
      <c r="Q9" s="15">
        <v>12</v>
      </c>
      <c r="R9" s="15">
        <v>6</v>
      </c>
      <c r="S9" s="8">
        <f>SUM(R9/Q9)*100</f>
        <v>50</v>
      </c>
      <c r="T9" s="15">
        <v>5</v>
      </c>
      <c r="U9" s="15">
        <v>4</v>
      </c>
      <c r="V9" s="8">
        <f>SUM(U9/T9)*100</f>
        <v>80</v>
      </c>
      <c r="W9" s="15">
        <v>32</v>
      </c>
    </row>
    <row r="10" spans="1:24" ht="27.75" customHeight="1">
      <c r="A10" s="9" t="s">
        <v>20</v>
      </c>
      <c r="B10" s="10">
        <f t="shared" si="0"/>
        <v>7724</v>
      </c>
      <c r="C10" s="7">
        <f t="shared" si="1"/>
        <v>1025</v>
      </c>
      <c r="D10" s="13">
        <f t="shared" ref="D10:D14" si="8">SUM(C10/B10)*100</f>
        <v>13.270326255825998</v>
      </c>
      <c r="E10" s="15">
        <v>358</v>
      </c>
      <c r="F10" s="15">
        <v>140</v>
      </c>
      <c r="G10" s="13">
        <f t="shared" si="2"/>
        <v>39.106145251396647</v>
      </c>
      <c r="H10" s="15">
        <v>3858</v>
      </c>
      <c r="I10" s="15">
        <v>486</v>
      </c>
      <c r="J10" s="13">
        <f t="shared" si="3"/>
        <v>12.597200622083982</v>
      </c>
      <c r="K10" s="15">
        <v>3402</v>
      </c>
      <c r="L10" s="15">
        <v>380</v>
      </c>
      <c r="M10" s="13">
        <f t="shared" si="4"/>
        <v>11.169900058788947</v>
      </c>
      <c r="N10" s="15">
        <v>24</v>
      </c>
      <c r="O10" s="15">
        <v>2</v>
      </c>
      <c r="P10" s="8">
        <f t="shared" si="5"/>
        <v>8.3333333333333321</v>
      </c>
      <c r="Q10" s="15">
        <v>42</v>
      </c>
      <c r="R10" s="15">
        <v>15</v>
      </c>
      <c r="S10" s="13">
        <f t="shared" si="6"/>
        <v>35.714285714285715</v>
      </c>
      <c r="T10" s="15">
        <v>40</v>
      </c>
      <c r="U10" s="15">
        <v>2</v>
      </c>
      <c r="V10" s="8">
        <f t="shared" si="7"/>
        <v>5</v>
      </c>
      <c r="W10" s="15">
        <v>58</v>
      </c>
    </row>
    <row r="11" spans="1:24" ht="27.75" customHeight="1">
      <c r="A11" s="10" t="s">
        <v>21</v>
      </c>
      <c r="B11" s="10">
        <f t="shared" si="0"/>
        <v>11021</v>
      </c>
      <c r="C11" s="7">
        <f t="shared" si="1"/>
        <v>2151</v>
      </c>
      <c r="D11" s="8">
        <f>SUM(C11/B11)*100</f>
        <v>19.517285182832776</v>
      </c>
      <c r="E11" s="15">
        <v>700</v>
      </c>
      <c r="F11" s="15">
        <v>208</v>
      </c>
      <c r="G11" s="13">
        <f>SUM(F11/E11)*100</f>
        <v>29.714285714285715</v>
      </c>
      <c r="H11" s="15">
        <v>4690</v>
      </c>
      <c r="I11" s="15">
        <v>1114</v>
      </c>
      <c r="J11" s="13">
        <f>SUM(I11/H11)*100</f>
        <v>23.752665245202557</v>
      </c>
      <c r="K11" s="15">
        <v>5620</v>
      </c>
      <c r="L11" s="15">
        <v>818</v>
      </c>
      <c r="M11" s="13">
        <f>SUM(L11/K11)*100</f>
        <v>14.555160142348756</v>
      </c>
      <c r="N11" s="15">
        <v>4</v>
      </c>
      <c r="O11" s="15">
        <v>4</v>
      </c>
      <c r="P11" s="8">
        <f>SUM(O11/N11)*100</f>
        <v>100</v>
      </c>
      <c r="Q11" s="15">
        <v>7</v>
      </c>
      <c r="R11" s="15">
        <v>7</v>
      </c>
      <c r="S11" s="8">
        <f>SUM(R11/Q11)*100</f>
        <v>100</v>
      </c>
      <c r="T11" s="15">
        <v>0</v>
      </c>
      <c r="U11" s="15">
        <v>0</v>
      </c>
      <c r="V11" s="8">
        <v>0</v>
      </c>
      <c r="W11" s="15">
        <v>73</v>
      </c>
    </row>
    <row r="12" spans="1:24" ht="27.75" customHeight="1">
      <c r="A12" s="9" t="s">
        <v>22</v>
      </c>
      <c r="B12" s="10">
        <f t="shared" si="0"/>
        <v>4827</v>
      </c>
      <c r="C12" s="7">
        <f t="shared" si="1"/>
        <v>960</v>
      </c>
      <c r="D12" s="13">
        <f t="shared" si="8"/>
        <v>19.888129272840274</v>
      </c>
      <c r="E12" s="15">
        <v>244</v>
      </c>
      <c r="F12" s="15">
        <v>88</v>
      </c>
      <c r="G12" s="13">
        <f t="shared" si="2"/>
        <v>36.065573770491802</v>
      </c>
      <c r="H12" s="15">
        <v>2342</v>
      </c>
      <c r="I12" s="15">
        <v>515</v>
      </c>
      <c r="J12" s="13">
        <f t="shared" si="3"/>
        <v>21.989752348420151</v>
      </c>
      <c r="K12" s="15">
        <v>2230</v>
      </c>
      <c r="L12" s="15">
        <v>348</v>
      </c>
      <c r="M12" s="13">
        <f t="shared" si="4"/>
        <v>15.605381165919283</v>
      </c>
      <c r="N12" s="15">
        <v>3</v>
      </c>
      <c r="O12" s="15">
        <v>3</v>
      </c>
      <c r="P12" s="8">
        <f t="shared" si="5"/>
        <v>100</v>
      </c>
      <c r="Q12" s="15">
        <v>7</v>
      </c>
      <c r="R12" s="15">
        <v>5</v>
      </c>
      <c r="S12" s="13">
        <f t="shared" si="6"/>
        <v>71.428571428571431</v>
      </c>
      <c r="T12" s="15">
        <v>1</v>
      </c>
      <c r="U12" s="15">
        <v>1</v>
      </c>
      <c r="V12" s="8">
        <f t="shared" si="7"/>
        <v>100</v>
      </c>
      <c r="W12" s="15">
        <v>48</v>
      </c>
    </row>
    <row r="13" spans="1:24" ht="27.75" customHeight="1">
      <c r="A13" s="9" t="s">
        <v>23</v>
      </c>
      <c r="B13" s="10">
        <v>403</v>
      </c>
      <c r="C13" s="7">
        <f t="shared" si="1"/>
        <v>160</v>
      </c>
      <c r="D13" s="13">
        <f t="shared" si="8"/>
        <v>39.702233250620353</v>
      </c>
      <c r="E13" s="15">
        <v>60</v>
      </c>
      <c r="F13" s="15">
        <v>25</v>
      </c>
      <c r="G13" s="13">
        <f t="shared" si="2"/>
        <v>41.666666666666671</v>
      </c>
      <c r="H13" s="15">
        <v>482</v>
      </c>
      <c r="I13" s="15">
        <v>94</v>
      </c>
      <c r="J13" s="8">
        <f t="shared" si="3"/>
        <v>19.502074688796682</v>
      </c>
      <c r="K13" s="15">
        <v>120</v>
      </c>
      <c r="L13" s="15">
        <v>40</v>
      </c>
      <c r="M13" s="8">
        <f t="shared" si="4"/>
        <v>33.333333333333329</v>
      </c>
      <c r="N13" s="15">
        <v>1</v>
      </c>
      <c r="O13" s="15">
        <v>1</v>
      </c>
      <c r="P13" s="8">
        <f t="shared" si="5"/>
        <v>100</v>
      </c>
      <c r="Q13" s="15">
        <v>0</v>
      </c>
      <c r="R13" s="15">
        <v>0</v>
      </c>
      <c r="S13" s="8">
        <v>0</v>
      </c>
      <c r="T13" s="15">
        <v>0</v>
      </c>
      <c r="U13" s="15">
        <v>0</v>
      </c>
      <c r="V13" s="16">
        <v>0</v>
      </c>
      <c r="W13" s="15">
        <v>8</v>
      </c>
    </row>
    <row r="14" spans="1:24" ht="36.75" customHeight="1">
      <c r="A14" s="2" t="s">
        <v>25</v>
      </c>
      <c r="B14" s="17">
        <f>SUM(B7:B13)</f>
        <v>46697</v>
      </c>
      <c r="C14" s="17">
        <f>SUM(C7:C13)</f>
        <v>6442</v>
      </c>
      <c r="D14" s="4">
        <f t="shared" si="8"/>
        <v>13.795318757093602</v>
      </c>
      <c r="E14" s="18">
        <f>SUM(E7:E13)</f>
        <v>2462</v>
      </c>
      <c r="F14" s="18">
        <f>SUM(F7:F13)</f>
        <v>800</v>
      </c>
      <c r="G14" s="4">
        <f t="shared" si="2"/>
        <v>32.49390739236393</v>
      </c>
      <c r="H14" s="18">
        <f>SUM(H7:H13)</f>
        <v>23108</v>
      </c>
      <c r="I14" s="18">
        <f>SUM(I7:I13)</f>
        <v>3359</v>
      </c>
      <c r="J14" s="4">
        <f t="shared" si="3"/>
        <v>14.536091396918815</v>
      </c>
      <c r="K14" s="18">
        <f>SUM(K7:K13)</f>
        <v>21153</v>
      </c>
      <c r="L14" s="18">
        <f>SUM(L7:L13)</f>
        <v>2204</v>
      </c>
      <c r="M14" s="4">
        <f t="shared" si="4"/>
        <v>10.419325863943648</v>
      </c>
      <c r="N14" s="18">
        <f>SUM(N7:N13)</f>
        <v>50</v>
      </c>
      <c r="O14" s="18">
        <f>SUM(O7:O13)</f>
        <v>22</v>
      </c>
      <c r="P14" s="6">
        <f t="shared" si="5"/>
        <v>44</v>
      </c>
      <c r="Q14" s="18">
        <f>SUM(Q7:Q13)</f>
        <v>98</v>
      </c>
      <c r="R14" s="18">
        <f>SUM(R7:R13)</f>
        <v>45</v>
      </c>
      <c r="S14" s="4">
        <f t="shared" si="6"/>
        <v>45.91836734693878</v>
      </c>
      <c r="T14" s="19">
        <f>SUM(T7:T13)</f>
        <v>86</v>
      </c>
      <c r="U14" s="19">
        <f>SUM(U7:U13)</f>
        <v>12</v>
      </c>
      <c r="V14" s="4">
        <f t="shared" si="7"/>
        <v>13.953488372093023</v>
      </c>
      <c r="W14" s="18">
        <f>SUM(W7:W13)</f>
        <v>323</v>
      </c>
      <c r="X14" s="21"/>
    </row>
    <row r="15" spans="1:24">
      <c r="B15" s="3"/>
      <c r="C15" s="3"/>
    </row>
  </sheetData>
  <mergeCells count="15">
    <mergeCell ref="A1:W1"/>
    <mergeCell ref="A2:W2"/>
    <mergeCell ref="E4:G5"/>
    <mergeCell ref="N4:V4"/>
    <mergeCell ref="N5:P5"/>
    <mergeCell ref="Q5:S5"/>
    <mergeCell ref="T5:V5"/>
    <mergeCell ref="K4:M5"/>
    <mergeCell ref="H4:J5"/>
    <mergeCell ref="W3:W6"/>
    <mergeCell ref="E3:V3"/>
    <mergeCell ref="A3:A6"/>
    <mergeCell ref="B3:B6"/>
    <mergeCell ref="C3:C6"/>
    <mergeCell ref="D3:D6"/>
  </mergeCells>
  <pageMargins left="0.23622047244094491" right="0.23622047244094491" top="0.74803149606299213" bottom="0.74803149606299213" header="0.31496062992125984" footer="0.31496062992125984"/>
  <pageSetup paperSize="9" scale="84" fitToWidth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جدول رقم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Hamizi</dc:creator>
  <cp:lastModifiedBy>HAMIZI</cp:lastModifiedBy>
  <cp:lastPrinted>2024-06-03T08:42:56Z</cp:lastPrinted>
  <dcterms:created xsi:type="dcterms:W3CDTF">2015-07-09T13:18:13Z</dcterms:created>
  <dcterms:modified xsi:type="dcterms:W3CDTF">2024-06-04T14:22:11Z</dcterms:modified>
</cp:coreProperties>
</file>